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E:\hdd D\ITA\ITA 2025\OIT 2025\O12 แผนการใช้จ่ายงบประมาณประจำปีและรายงานผลการใช้จ่ายประจำปี\"/>
    </mc:Choice>
  </mc:AlternateContent>
  <xr:revisionPtr revIDLastSave="0" documentId="13_ncr:1_{B05067F6-028C-417C-938A-143E7B2AD58F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2" i="1" l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9" i="1"/>
  <c r="J10" i="1"/>
  <c r="J11" i="1"/>
  <c r="J8" i="1"/>
  <c r="I30" i="1" l="1"/>
  <c r="D30" i="1"/>
  <c r="J30" i="1" s="1"/>
  <c r="K11" i="1"/>
  <c r="K10" i="1"/>
  <c r="K9" i="1"/>
  <c r="K8" i="1"/>
  <c r="K20" i="1" l="1"/>
  <c r="K13" i="1"/>
  <c r="K29" i="1"/>
  <c r="K28" i="1"/>
  <c r="K23" i="1"/>
  <c r="K22" i="1"/>
  <c r="K21" i="1"/>
  <c r="K18" i="1"/>
  <c r="K17" i="1"/>
  <c r="K16" i="1"/>
  <c r="K25" i="1"/>
  <c r="K26" i="1"/>
  <c r="K27" i="1"/>
  <c r="K15" i="1"/>
  <c r="K14" i="1"/>
  <c r="K30" i="1" l="1"/>
</calcChain>
</file>

<file path=xl/sharedStrings.xml><?xml version="1.0" encoding="utf-8"?>
<sst xmlns="http://schemas.openxmlformats.org/spreadsheetml/2006/main" count="141" uniqueCount="60">
  <si>
    <t>ที่</t>
  </si>
  <si>
    <t>ชื่อโครงการ/ กิจกรรม</t>
  </si>
  <si>
    <t>ผลการดำเนินการ</t>
  </si>
  <si>
    <t>งบประมาณ/แหล่งที่จัดสรร/สนับสนุน</t>
  </si>
  <si>
    <t>ผลการเบิกจ่าย</t>
  </si>
  <si>
    <t>คงเหลือ</t>
  </si>
  <si>
    <t>คิดเป็นร้อยละ</t>
  </si>
  <si>
    <t>ปัญหา/อุปสรรค/แนวทางการแก้ไข</t>
  </si>
  <si>
    <t>สตช.</t>
  </si>
  <si>
    <t>หน่วยงานภาครัฐ</t>
  </si>
  <si>
    <t>หน่วยงานภาคเอกชน</t>
  </si>
  <si>
    <t>อปท.</t>
  </si>
  <si>
    <t>อื่นฯ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</si>
  <si>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</si>
  <si>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</si>
  <si>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</si>
  <si>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</si>
  <si>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</si>
  <si>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</si>
  <si>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</si>
  <si>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</si>
  <si>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</si>
  <si>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</si>
  <si>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โครงการ การบังคับใช้กฎหมาย อำนวยความยุติธรรมและบริการประชาชน กิจกรรม การบังคับใช้กฎหมาย และบริการประชาชน</t>
  </si>
  <si>
    <t>- ค่าสาธารณูปโภค (ไฟฟ้า+ประปา+โทรศัพท์+ไปรษณีย์+อินเตอร์เน็ต)</t>
  </si>
  <si>
    <t>เป็นไปตามเป้าหมาย</t>
  </si>
  <si>
    <t>-</t>
  </si>
  <si>
    <t>ไม่มี</t>
  </si>
  <si>
    <t>- ค่าตอบแทนการปฏิบัติงานนอกเวลาราชการ</t>
  </si>
  <si>
    <t>- ค่าใช้สอย</t>
  </si>
  <si>
    <t>- ค่าวัสดุ</t>
  </si>
  <si>
    <t>โครงการบริหารจัดการสกัดกั้นยาเสพติด Heart Land</t>
  </si>
  <si>
    <t>โครงการสลายโครงสร้างเครือข่ายผู้มีอิทธิพล</t>
  </si>
  <si>
    <t>โครงการตำรวจประสานโรงเรียน (1 ตำรวจ 1 โรงเรียน)</t>
  </si>
  <si>
    <t>รวม</t>
  </si>
  <si>
    <t>ประจำปีงบประมาณ พ.ศ.2568 เดือน ต.ด.67 - มี.ค.68</t>
  </si>
  <si>
    <t>- ค่าตอบแทนพยาน</t>
  </si>
  <si>
    <t>- คุ้มครองพยาน</t>
  </si>
  <si>
    <t>- ค่าตอบแทนนักจิตฯ</t>
  </si>
  <si>
    <t>- จพง.ซันสูตรพลิกศพ</t>
  </si>
  <si>
    <t>ข้อมูลวันที่  31  มีนาคม  พ.ศ. 2568</t>
  </si>
  <si>
    <t>รายงานผลการใช้จ่ายงบประมาณ  สถานีตำรวจภูธรบำเหน็จณรงค์ ภจว.ชัยภูมิ</t>
  </si>
  <si>
    <t xml:space="preserve">                                ผกก.สภ.บำเหน็จณรงค์</t>
  </si>
  <si>
    <t xml:space="preserve">     ( เวชบุตร   ชมบุญ )</t>
  </si>
  <si>
    <t xml:space="preserve">   1.ค่าใช้จ่ายในการเดินทางไปราชการ</t>
  </si>
  <si>
    <t xml:space="preserve">    ๒. ส่งหมายเรียกพยาน</t>
  </si>
  <si>
    <t xml:space="preserve">    3. ค่าซ่อมยานพาหนะ</t>
  </si>
  <si>
    <t xml:space="preserve">    4. ค่าจ้างเหมาบริการ</t>
  </si>
  <si>
    <t xml:space="preserve">   1.ค่าวัสดุสำนักงาน</t>
  </si>
  <si>
    <t xml:space="preserve">   2. ค่าวัสดุน้ำมันเชื้อเพลิงและหล่อลื่น</t>
  </si>
  <si>
    <t xml:space="preserve">   3. ค่าวัสดุเครื่องแต่งกาย</t>
  </si>
  <si>
    <t xml:space="preserve">               พ.ต.อ. </t>
  </si>
  <si>
    <t>โครงการดำเนินงานชุมชนยั่งยืน เพื่อแก้ไขปัญหายาเสพติดตามยุธศาสตร์ชาติ</t>
  </si>
  <si>
    <t>โครงการการศึกษาเพื่อต่อต้านการใช้ยาเสพติดในโรงเรียน ( D.A.R.E. ) ประเทศไทยสำหรับเป็นค่าตอบแทนการสอนครูตำรวจ</t>
  </si>
  <si>
    <t>โครงการ : อำนวยความสะดวกด้านการจราจรและลดอุบัติเหตุทางถนน ช่วงเทศกาลปีใหม่,สงกรานต์</t>
  </si>
  <si>
    <t>1</t>
  </si>
  <si>
    <t>2</t>
  </si>
  <si>
    <t>3</t>
  </si>
  <si>
    <t>4</t>
  </si>
  <si>
    <t xml:space="preserve">                                   ตรวจแล้วถูกต้อง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</si>
</sst>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0_-;\-* #,##0.00_-;_-* &quot;-&quot;??_-;_-@"/>
  </numFmts>
  <fonts count="9">
    <font>
      <sz val="11"/>
      <color theme="1"/>
      <name val="Aptos Narrow"/>
      <scheme val="minor"/>
    </font>
    <font>
      <b/>
      <sz val="18"/>
      <color theme="1"/>
      <name val="TH SarabunIT๙"/>
      <family val="2"/>
    </font>
    <font>
      <sz val="18"/>
      <name val="TH SarabunIT๙"/>
      <family val="2"/>
    </font>
    <font>
      <sz val="18"/>
      <color theme="1"/>
      <name val="TH SarabunIT๙"/>
      <family val="2"/>
    </font>
    <font>
      <b/>
      <sz val="18"/>
      <name val="TH SarabunIT๙"/>
      <family val="2"/>
    </font>
    <font>
      <b/>
      <sz val="20"/>
      <color theme="1"/>
      <name val="TH SarabunIT๙"/>
      <family val="2"/>
    </font>
    <font>
      <sz val="20"/>
      <name val="TH SarabunIT๙"/>
      <family val="2"/>
    </font>
    <font>
      <sz val="11"/>
      <color theme="1"/>
      <name val="Aptos Narrow"/>
      <scheme val="minor"/>
    </font>
    <font>
      <sz val="16"/>
      <color theme="1"/>
      <name val="TH SarabunIT๙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rgb="FFFFFF9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78206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99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1" fillId="5" borderId="2" xfId="0" applyFont="1" applyFill="1" applyBorder="1" applyAlignment="1">
      <alignment horizontal="center"/>
    </xf>
    <xf numFmtId="0" fontId="2" fillId="6" borderId="2" xfId="0" applyFont="1" applyFill="1" applyBorder="1"/>
    <xf numFmtId="0" fontId="3" fillId="0" borderId="2" xfId="0" applyFont="1" applyBorder="1"/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49" fontId="1" fillId="0" borderId="7" xfId="0" applyNumberFormat="1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3" fillId="0" borderId="9" xfId="0" applyFont="1" applyBorder="1"/>
    <xf numFmtId="0" fontId="1" fillId="2" borderId="9" xfId="0" applyFont="1" applyFill="1" applyBorder="1"/>
    <xf numFmtId="49" fontId="2" fillId="0" borderId="10" xfId="0" applyNumberFormat="1" applyFont="1" applyBorder="1" applyAlignment="1">
      <alignment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187" fontId="3" fillId="0" borderId="9" xfId="0" applyNumberFormat="1" applyFont="1" applyBorder="1" applyAlignment="1">
      <alignment horizontal="right" vertical="center"/>
    </xf>
    <xf numFmtId="49" fontId="3" fillId="0" borderId="9" xfId="0" applyNumberFormat="1" applyFont="1" applyBorder="1" applyAlignment="1">
      <alignment horizontal="right" vertical="center"/>
    </xf>
    <xf numFmtId="2" fontId="3" fillId="0" borderId="9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wrapText="1"/>
    </xf>
    <xf numFmtId="49" fontId="3" fillId="0" borderId="7" xfId="0" applyNumberFormat="1" applyFont="1" applyBorder="1" applyAlignment="1">
      <alignment wrapText="1"/>
    </xf>
    <xf numFmtId="49" fontId="3" fillId="0" borderId="9" xfId="0" applyNumberFormat="1" applyFont="1" applyBorder="1" applyAlignment="1">
      <alignment horizontal="left" vertical="center" wrapText="1"/>
    </xf>
    <xf numFmtId="49" fontId="2" fillId="0" borderId="10" xfId="0" applyNumberFormat="1" applyFont="1" applyBorder="1" applyAlignment="1">
      <alignment vertical="center"/>
    </xf>
    <xf numFmtId="0" fontId="1" fillId="4" borderId="9" xfId="0" applyFont="1" applyFill="1" applyBorder="1" applyAlignment="1">
      <alignment horizontal="center"/>
    </xf>
    <xf numFmtId="0" fontId="1" fillId="0" borderId="10" xfId="0" applyFont="1" applyBorder="1" applyAlignment="1">
      <alignment vertical="center"/>
    </xf>
    <xf numFmtId="49" fontId="1" fillId="0" borderId="9" xfId="0" applyNumberFormat="1" applyFont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49" fontId="1" fillId="7" borderId="9" xfId="0" applyNumberFormat="1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vertical="top" wrapText="1"/>
    </xf>
    <xf numFmtId="187" fontId="1" fillId="0" borderId="9" xfId="0" applyNumberFormat="1" applyFont="1" applyBorder="1"/>
    <xf numFmtId="49" fontId="1" fillId="0" borderId="9" xfId="0" applyNumberFormat="1" applyFont="1" applyBorder="1" applyAlignment="1">
      <alignment horizontal="right" vertical="center"/>
    </xf>
    <xf numFmtId="2" fontId="1" fillId="0" borderId="9" xfId="0" applyNumberFormat="1" applyFont="1" applyBorder="1"/>
    <xf numFmtId="0" fontId="5" fillId="5" borderId="1" xfId="0" applyFont="1" applyFill="1" applyBorder="1" applyAlignment="1">
      <alignment horizontal="center"/>
    </xf>
    <xf numFmtId="0" fontId="6" fillId="6" borderId="1" xfId="0" applyFont="1" applyFill="1" applyBorder="1"/>
    <xf numFmtId="0" fontId="1" fillId="2" borderId="9" xfId="0" applyFont="1" applyFill="1" applyBorder="1" applyAlignment="1">
      <alignment horizontal="center" vertical="center"/>
    </xf>
    <xf numFmtId="0" fontId="4" fillId="3" borderId="9" xfId="0" applyFont="1" applyFill="1" applyBorder="1"/>
    <xf numFmtId="0" fontId="1" fillId="2" borderId="11" xfId="0" applyFont="1" applyFill="1" applyBorder="1" applyAlignment="1">
      <alignment horizontal="center" vertical="center"/>
    </xf>
    <xf numFmtId="0" fontId="4" fillId="3" borderId="3" xfId="0" applyFont="1" applyFill="1" applyBorder="1"/>
    <xf numFmtId="0" fontId="1" fillId="2" borderId="4" xfId="0" applyFont="1" applyFill="1" applyBorder="1" applyAlignment="1">
      <alignment horizontal="center" vertical="center"/>
    </xf>
    <xf numFmtId="0" fontId="4" fillId="3" borderId="8" xfId="0" applyFont="1" applyFill="1" applyBorder="1"/>
    <xf numFmtId="0" fontId="1" fillId="2" borderId="5" xfId="0" applyFont="1" applyFill="1" applyBorder="1" applyAlignment="1">
      <alignment horizontal="center" vertical="center"/>
    </xf>
    <xf numFmtId="0" fontId="4" fillId="3" borderId="6" xfId="0" applyFont="1" applyFill="1" applyBorder="1"/>
    <xf numFmtId="0" fontId="4" fillId="3" borderId="7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/>
    <xf numFmtId="49" fontId="1" fillId="0" borderId="5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43" fontId="3" fillId="0" borderId="9" xfId="1" applyFont="1" applyBorder="1" applyAlignment="1">
      <alignment horizontal="right" vertical="center"/>
    </xf>
    <xf numFmtId="43" fontId="8" fillId="6" borderId="12" xfId="1" applyFont="1" applyFill="1" applyBorder="1" applyAlignment="1">
      <alignment vertical="top"/>
    </xf>
    <xf numFmtId="43" fontId="8" fillId="6" borderId="12" xfId="1" applyFont="1" applyFill="1" applyBorder="1" applyAlignment="1">
      <alignment vertical="top" wrapText="1"/>
    </xf>
    <xf numFmtId="0" fontId="8" fillId="6" borderId="12" xfId="0" applyFont="1" applyFill="1" applyBorder="1" applyAlignment="1">
      <alignment vertical="top"/>
    </xf>
    <xf numFmtId="43" fontId="8" fillId="6" borderId="12" xfId="1" applyFont="1" applyFill="1" applyBorder="1" applyAlignment="1">
      <alignment horizontal="right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725714</xdr:colOff>
      <xdr:row>32</xdr:row>
      <xdr:rowOff>99786</xdr:rowOff>
    </xdr:from>
    <xdr:to>
      <xdr:col>7</xdr:col>
      <xdr:colOff>664936</xdr:colOff>
      <xdr:row>33</xdr:row>
      <xdr:rowOff>44450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E97FC34C-8453-4C82-8F46-0051D5467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0" y="11330215"/>
          <a:ext cx="1009650" cy="36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04"/>
  <sheetViews>
    <sheetView tabSelected="1" view="pageBreakPreview" topLeftCell="C1" zoomScale="70" zoomScaleNormal="90" zoomScaleSheetLayoutView="70" zoomScalePageLayoutView="70" workbookViewId="0">
      <selection activeCell="D30" sqref="D30"/>
    </sheetView>
  </sheetViews>
  <sheetFormatPr defaultColWidth="12.58203125" defaultRowHeight="15" customHeight="1"/>
  <cols>
    <col min="1" max="1" width="8.25" style="1" customWidth="1"/>
    <col min="2" max="2" width="69.5" style="1" customWidth="1"/>
    <col min="3" max="3" width="28.75" style="1" customWidth="1"/>
    <col min="4" max="4" width="20.83203125" style="1" customWidth="1"/>
    <col min="5" max="7" width="14" style="1" customWidth="1"/>
    <col min="8" max="8" width="12.33203125" style="1" customWidth="1"/>
    <col min="9" max="9" width="16.83203125" style="1" customWidth="1"/>
    <col min="10" max="10" width="19" style="1" customWidth="1"/>
    <col min="11" max="11" width="16.75" style="1" customWidth="1"/>
    <col min="12" max="12" width="18.5" style="1" customWidth="1"/>
    <col min="13" max="26" width="7.83203125" style="1" customWidth="1"/>
    <col min="27" max="16384" width="12.58203125" style="1"/>
  </cols>
  <sheetData>
    <row r="1" spans="1:12" ht="19.899999999999999" customHeight="1">
      <c r="A1" s="33" t="s">
        <v>41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9.899999999999999" customHeight="1">
      <c r="A2" s="33" t="s">
        <v>35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19.899999999999999" customHeight="1">
      <c r="A3" s="33" t="s">
        <v>40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ht="19.899999999999999" customHeight="1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4"/>
    </row>
    <row r="5" spans="1:12" ht="30" customHeight="1">
      <c r="A5" s="35" t="s">
        <v>0</v>
      </c>
      <c r="B5" s="37" t="s">
        <v>1</v>
      </c>
      <c r="C5" s="39" t="s">
        <v>2</v>
      </c>
      <c r="D5" s="41" t="s">
        <v>3</v>
      </c>
      <c r="E5" s="42"/>
      <c r="F5" s="42"/>
      <c r="G5" s="42"/>
      <c r="H5" s="43"/>
      <c r="I5" s="39" t="s">
        <v>4</v>
      </c>
      <c r="J5" s="39" t="s">
        <v>5</v>
      </c>
      <c r="K5" s="39" t="s">
        <v>6</v>
      </c>
      <c r="L5" s="48" t="s">
        <v>7</v>
      </c>
    </row>
    <row r="6" spans="1:12" ht="68.5" customHeight="1">
      <c r="A6" s="36"/>
      <c r="B6" s="38"/>
      <c r="C6" s="40"/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40"/>
      <c r="J6" s="40"/>
      <c r="K6" s="40"/>
      <c r="L6" s="36"/>
    </row>
    <row r="7" spans="1:12" s="27" customFormat="1" ht="34.15" customHeight="1">
      <c r="A7" s="25" t="s">
        <v>13</v>
      </c>
      <c r="B7" s="26" t="s">
        <v>14</v>
      </c>
      <c r="C7" s="25" t="s">
        <v>15</v>
      </c>
      <c r="D7" s="25" t="s">
        <v>16</v>
      </c>
      <c r="E7" s="25" t="s">
        <v>17</v>
      </c>
      <c r="F7" s="25" t="s">
        <v>18</v>
      </c>
      <c r="G7" s="25" t="s">
        <v>19</v>
      </c>
      <c r="H7" s="25" t="s">
        <v>20</v>
      </c>
      <c r="I7" s="25" t="s">
        <v>21</v>
      </c>
      <c r="J7" s="25"/>
      <c r="K7" s="25"/>
      <c r="L7" s="25" t="s">
        <v>22</v>
      </c>
    </row>
    <row r="8" spans="1:12" s="27" customFormat="1" ht="34.15" customHeight="1">
      <c r="A8" s="25" t="s">
        <v>55</v>
      </c>
      <c r="B8" s="29" t="s">
        <v>33</v>
      </c>
      <c r="C8" s="14" t="s">
        <v>25</v>
      </c>
      <c r="D8" s="50">
        <v>2140</v>
      </c>
      <c r="E8" s="28"/>
      <c r="F8" s="28"/>
      <c r="G8" s="28"/>
      <c r="H8" s="28"/>
      <c r="I8" s="17">
        <v>2140</v>
      </c>
      <c r="J8" s="49">
        <f>D8-I8</f>
        <v>0</v>
      </c>
      <c r="K8" s="17">
        <f t="shared" ref="K8:K9" si="0">I8/D8*100</f>
        <v>100</v>
      </c>
      <c r="L8" s="9" t="s">
        <v>27</v>
      </c>
    </row>
    <row r="9" spans="1:12" s="27" customFormat="1" ht="34.15" customHeight="1">
      <c r="A9" s="25" t="s">
        <v>56</v>
      </c>
      <c r="B9" s="29" t="s">
        <v>52</v>
      </c>
      <c r="C9" s="14" t="s">
        <v>25</v>
      </c>
      <c r="D9" s="51">
        <v>78000</v>
      </c>
      <c r="E9" s="28"/>
      <c r="F9" s="28"/>
      <c r="G9" s="28"/>
      <c r="H9" s="28"/>
      <c r="I9" s="15">
        <v>29600</v>
      </c>
      <c r="J9" s="49">
        <f t="shared" ref="J9:J30" si="1">D9-I9</f>
        <v>48400</v>
      </c>
      <c r="K9" s="17">
        <f t="shared" si="0"/>
        <v>37.948717948717949</v>
      </c>
      <c r="L9" s="9" t="s">
        <v>27</v>
      </c>
    </row>
    <row r="10" spans="1:12" s="27" customFormat="1" ht="44" customHeight="1">
      <c r="A10" s="25" t="s">
        <v>57</v>
      </c>
      <c r="B10" s="29" t="s">
        <v>53</v>
      </c>
      <c r="C10" s="14" t="s">
        <v>25</v>
      </c>
      <c r="D10" s="51">
        <v>31200</v>
      </c>
      <c r="E10" s="28"/>
      <c r="F10" s="28"/>
      <c r="G10" s="28"/>
      <c r="H10" s="28"/>
      <c r="I10" s="15">
        <v>15600</v>
      </c>
      <c r="J10" s="49">
        <f t="shared" si="1"/>
        <v>15600</v>
      </c>
      <c r="K10" s="17">
        <f>I10/D10*100</f>
        <v>50</v>
      </c>
      <c r="L10" s="9" t="s">
        <v>27</v>
      </c>
    </row>
    <row r="11" spans="1:12" s="27" customFormat="1" ht="56" customHeight="1">
      <c r="A11" s="25" t="s">
        <v>58</v>
      </c>
      <c r="B11" s="29" t="s">
        <v>54</v>
      </c>
      <c r="C11" s="14" t="s">
        <v>25</v>
      </c>
      <c r="D11" s="51">
        <v>45900</v>
      </c>
      <c r="E11" s="28"/>
      <c r="F11" s="28"/>
      <c r="G11" s="28"/>
      <c r="H11" s="28"/>
      <c r="I11" s="15">
        <v>27000</v>
      </c>
      <c r="J11" s="49">
        <f t="shared" si="1"/>
        <v>18900</v>
      </c>
      <c r="K11" s="17">
        <f>I11/D11*100</f>
        <v>58.82352941176471</v>
      </c>
      <c r="L11" s="9" t="s">
        <v>27</v>
      </c>
    </row>
    <row r="12" spans="1:12" ht="46.15" customHeight="1">
      <c r="A12" s="5">
        <v>5</v>
      </c>
      <c r="B12" s="7" t="s">
        <v>23</v>
      </c>
      <c r="C12" s="8"/>
      <c r="D12" s="52"/>
      <c r="E12" s="8"/>
      <c r="F12" s="8"/>
      <c r="G12" s="8"/>
      <c r="H12" s="8"/>
      <c r="I12" s="9"/>
      <c r="J12" s="49">
        <f t="shared" si="1"/>
        <v>0</v>
      </c>
      <c r="K12" s="10"/>
      <c r="L12" s="11"/>
    </row>
    <row r="13" spans="1:12" ht="25.9" customHeight="1">
      <c r="A13" s="12"/>
      <c r="B13" s="13" t="s">
        <v>24</v>
      </c>
      <c r="C13" s="14" t="s">
        <v>25</v>
      </c>
      <c r="D13" s="53">
        <v>72300</v>
      </c>
      <c r="E13" s="16" t="s">
        <v>26</v>
      </c>
      <c r="F13" s="16" t="s">
        <v>26</v>
      </c>
      <c r="G13" s="16" t="s">
        <v>26</v>
      </c>
      <c r="H13" s="16" t="s">
        <v>26</v>
      </c>
      <c r="I13" s="15">
        <v>36200</v>
      </c>
      <c r="J13" s="49">
        <f t="shared" si="1"/>
        <v>36100</v>
      </c>
      <c r="K13" s="17">
        <f t="shared" ref="K13:K18" si="2">I13/D13*100</f>
        <v>50.069156293222683</v>
      </c>
      <c r="L13" s="9" t="s">
        <v>27</v>
      </c>
    </row>
    <row r="14" spans="1:12" ht="25.9" customHeight="1">
      <c r="A14" s="12"/>
      <c r="B14" s="18" t="s">
        <v>28</v>
      </c>
      <c r="C14" s="14" t="s">
        <v>25</v>
      </c>
      <c r="D14" s="53">
        <v>1036800</v>
      </c>
      <c r="E14" s="16" t="s">
        <v>26</v>
      </c>
      <c r="F14" s="16" t="s">
        <v>26</v>
      </c>
      <c r="G14" s="16" t="s">
        <v>26</v>
      </c>
      <c r="H14" s="16" t="s">
        <v>26</v>
      </c>
      <c r="I14" s="15">
        <v>518400</v>
      </c>
      <c r="J14" s="49">
        <f t="shared" si="1"/>
        <v>518400</v>
      </c>
      <c r="K14" s="17">
        <f t="shared" si="2"/>
        <v>50</v>
      </c>
      <c r="L14" s="9" t="s">
        <v>27</v>
      </c>
    </row>
    <row r="15" spans="1:12" ht="25.9" customHeight="1">
      <c r="A15" s="12"/>
      <c r="B15" s="19" t="s">
        <v>36</v>
      </c>
      <c r="C15" s="14" t="s">
        <v>25</v>
      </c>
      <c r="D15" s="53">
        <v>18200</v>
      </c>
      <c r="E15" s="16" t="s">
        <v>26</v>
      </c>
      <c r="F15" s="16" t="s">
        <v>26</v>
      </c>
      <c r="G15" s="16" t="s">
        <v>26</v>
      </c>
      <c r="H15" s="16" t="s">
        <v>26</v>
      </c>
      <c r="I15" s="15"/>
      <c r="J15" s="49">
        <f t="shared" si="1"/>
        <v>18200</v>
      </c>
      <c r="K15" s="17">
        <f t="shared" si="2"/>
        <v>0</v>
      </c>
      <c r="L15" s="9" t="s">
        <v>27</v>
      </c>
    </row>
    <row r="16" spans="1:12" ht="25.9" customHeight="1">
      <c r="A16" s="12"/>
      <c r="B16" s="20" t="s">
        <v>37</v>
      </c>
      <c r="C16" s="14" t="s">
        <v>25</v>
      </c>
      <c r="D16" s="53">
        <v>100</v>
      </c>
      <c r="E16" s="16" t="s">
        <v>26</v>
      </c>
      <c r="F16" s="16" t="s">
        <v>26</v>
      </c>
      <c r="G16" s="16" t="s">
        <v>26</v>
      </c>
      <c r="H16" s="16" t="s">
        <v>26</v>
      </c>
      <c r="I16" s="15"/>
      <c r="J16" s="49">
        <f t="shared" si="1"/>
        <v>100</v>
      </c>
      <c r="K16" s="17">
        <f t="shared" si="2"/>
        <v>0</v>
      </c>
      <c r="L16" s="9" t="s">
        <v>27</v>
      </c>
    </row>
    <row r="17" spans="1:12" ht="25.9" customHeight="1">
      <c r="A17" s="12"/>
      <c r="B17" s="20" t="s">
        <v>38</v>
      </c>
      <c r="C17" s="14" t="s">
        <v>25</v>
      </c>
      <c r="D17" s="53">
        <v>3800</v>
      </c>
      <c r="E17" s="16" t="s">
        <v>26</v>
      </c>
      <c r="F17" s="16" t="s">
        <v>26</v>
      </c>
      <c r="G17" s="16" t="s">
        <v>26</v>
      </c>
      <c r="H17" s="16" t="s">
        <v>26</v>
      </c>
      <c r="I17" s="15"/>
      <c r="J17" s="49">
        <f t="shared" si="1"/>
        <v>3800</v>
      </c>
      <c r="K17" s="17">
        <f t="shared" si="2"/>
        <v>0</v>
      </c>
      <c r="L17" s="9" t="s">
        <v>27</v>
      </c>
    </row>
    <row r="18" spans="1:12" ht="25.9" customHeight="1">
      <c r="A18" s="12"/>
      <c r="B18" s="19" t="s">
        <v>39</v>
      </c>
      <c r="C18" s="14" t="s">
        <v>25</v>
      </c>
      <c r="D18" s="53">
        <v>22900</v>
      </c>
      <c r="E18" s="16" t="s">
        <v>26</v>
      </c>
      <c r="F18" s="16" t="s">
        <v>26</v>
      </c>
      <c r="G18" s="16" t="s">
        <v>26</v>
      </c>
      <c r="H18" s="16" t="s">
        <v>26</v>
      </c>
      <c r="I18" s="15"/>
      <c r="J18" s="49">
        <f t="shared" si="1"/>
        <v>22900</v>
      </c>
      <c r="K18" s="17">
        <f t="shared" si="2"/>
        <v>0</v>
      </c>
      <c r="L18" s="9" t="s">
        <v>27</v>
      </c>
    </row>
    <row r="19" spans="1:12" ht="25.9" customHeight="1">
      <c r="A19" s="12"/>
      <c r="B19" s="18" t="s">
        <v>29</v>
      </c>
      <c r="C19" s="14" t="s">
        <v>25</v>
      </c>
      <c r="D19" s="53"/>
      <c r="E19" s="16"/>
      <c r="F19" s="16"/>
      <c r="G19" s="16"/>
      <c r="H19" s="16"/>
      <c r="I19" s="15"/>
      <c r="J19" s="49">
        <f t="shared" si="1"/>
        <v>0</v>
      </c>
      <c r="K19" s="17"/>
      <c r="L19" s="9"/>
    </row>
    <row r="20" spans="1:12" ht="25.9" customHeight="1">
      <c r="A20" s="12"/>
      <c r="B20" s="18" t="s">
        <v>44</v>
      </c>
      <c r="C20" s="14"/>
      <c r="D20" s="53">
        <v>115200</v>
      </c>
      <c r="E20" s="16"/>
      <c r="F20" s="16" t="s">
        <v>26</v>
      </c>
      <c r="G20" s="16" t="s">
        <v>26</v>
      </c>
      <c r="H20" s="16" t="s">
        <v>26</v>
      </c>
      <c r="I20" s="15">
        <v>57600</v>
      </c>
      <c r="J20" s="49">
        <f t="shared" si="1"/>
        <v>57600</v>
      </c>
      <c r="K20" s="17">
        <f>I20/D20*100</f>
        <v>50</v>
      </c>
      <c r="L20" s="9" t="s">
        <v>27</v>
      </c>
    </row>
    <row r="21" spans="1:12" ht="25.9" customHeight="1">
      <c r="A21" s="12"/>
      <c r="B21" s="18" t="s">
        <v>45</v>
      </c>
      <c r="C21" s="11"/>
      <c r="D21" s="53">
        <v>1000</v>
      </c>
      <c r="E21" s="16"/>
      <c r="F21" s="16"/>
      <c r="G21" s="16"/>
      <c r="H21" s="16"/>
      <c r="I21" s="15"/>
      <c r="J21" s="49">
        <f t="shared" si="1"/>
        <v>1000</v>
      </c>
      <c r="K21" s="17">
        <f>I21/D21*100</f>
        <v>0</v>
      </c>
      <c r="L21" s="9" t="s">
        <v>27</v>
      </c>
    </row>
    <row r="22" spans="1:12" ht="25.9" customHeight="1">
      <c r="A22" s="12"/>
      <c r="B22" s="13" t="s">
        <v>46</v>
      </c>
      <c r="C22" s="11"/>
      <c r="D22" s="53">
        <v>25400</v>
      </c>
      <c r="E22" s="16"/>
      <c r="F22" s="16"/>
      <c r="G22" s="16"/>
      <c r="H22" s="16"/>
      <c r="I22" s="17"/>
      <c r="J22" s="49">
        <f t="shared" si="1"/>
        <v>25400</v>
      </c>
      <c r="K22" s="17">
        <f>I22/D22*100</f>
        <v>0</v>
      </c>
      <c r="L22" s="9" t="s">
        <v>27</v>
      </c>
    </row>
    <row r="23" spans="1:12" ht="25.9" customHeight="1">
      <c r="A23" s="12"/>
      <c r="B23" s="21" t="s">
        <v>47</v>
      </c>
      <c r="C23" s="11"/>
      <c r="D23" s="53">
        <v>56200</v>
      </c>
      <c r="E23" s="16"/>
      <c r="F23" s="16"/>
      <c r="G23" s="16"/>
      <c r="H23" s="16"/>
      <c r="I23" s="17"/>
      <c r="J23" s="49">
        <f t="shared" si="1"/>
        <v>56200</v>
      </c>
      <c r="K23" s="17">
        <f>I23/D23*100</f>
        <v>0</v>
      </c>
      <c r="L23" s="9" t="s">
        <v>27</v>
      </c>
    </row>
    <row r="24" spans="1:12" ht="25.9" customHeight="1">
      <c r="A24" s="12"/>
      <c r="B24" s="18" t="s">
        <v>30</v>
      </c>
      <c r="C24" s="14" t="s">
        <v>25</v>
      </c>
      <c r="D24" s="53"/>
      <c r="E24" s="16"/>
      <c r="F24" s="16"/>
      <c r="G24" s="16"/>
      <c r="H24" s="16"/>
      <c r="I24" s="15"/>
      <c r="J24" s="49">
        <f t="shared" si="1"/>
        <v>0</v>
      </c>
      <c r="K24" s="17"/>
      <c r="L24" s="9"/>
    </row>
    <row r="25" spans="1:12" ht="25.9" customHeight="1">
      <c r="A25" s="12"/>
      <c r="B25" s="18" t="s">
        <v>48</v>
      </c>
      <c r="C25" s="11"/>
      <c r="D25" s="53">
        <v>9800</v>
      </c>
      <c r="E25" s="16" t="s">
        <v>26</v>
      </c>
      <c r="F25" s="16" t="s">
        <v>26</v>
      </c>
      <c r="G25" s="16" t="s">
        <v>26</v>
      </c>
      <c r="H25" s="16" t="s">
        <v>26</v>
      </c>
      <c r="I25" s="15">
        <v>4900</v>
      </c>
      <c r="J25" s="49">
        <f t="shared" si="1"/>
        <v>4900</v>
      </c>
      <c r="K25" s="17">
        <f t="shared" ref="K25:K29" si="3">I25/D25*100</f>
        <v>50</v>
      </c>
      <c r="L25" s="9" t="s">
        <v>27</v>
      </c>
    </row>
    <row r="26" spans="1:12" ht="25.9" customHeight="1">
      <c r="A26" s="12"/>
      <c r="B26" s="18" t="s">
        <v>49</v>
      </c>
      <c r="C26" s="11"/>
      <c r="D26" s="53">
        <v>1599000</v>
      </c>
      <c r="E26" s="16" t="s">
        <v>26</v>
      </c>
      <c r="F26" s="16" t="s">
        <v>26</v>
      </c>
      <c r="G26" s="16" t="s">
        <v>26</v>
      </c>
      <c r="H26" s="16" t="s">
        <v>26</v>
      </c>
      <c r="I26" s="15">
        <v>799500</v>
      </c>
      <c r="J26" s="49">
        <f t="shared" si="1"/>
        <v>799500</v>
      </c>
      <c r="K26" s="17">
        <f t="shared" si="3"/>
        <v>50</v>
      </c>
      <c r="L26" s="9" t="s">
        <v>27</v>
      </c>
    </row>
    <row r="27" spans="1:12" ht="25.9" customHeight="1">
      <c r="A27" s="12"/>
      <c r="B27" s="18" t="s">
        <v>50</v>
      </c>
      <c r="C27" s="11"/>
      <c r="D27" s="53">
        <v>102500</v>
      </c>
      <c r="E27" s="16" t="s">
        <v>26</v>
      </c>
      <c r="F27" s="16" t="s">
        <v>26</v>
      </c>
      <c r="G27" s="16" t="s">
        <v>26</v>
      </c>
      <c r="H27" s="16" t="s">
        <v>26</v>
      </c>
      <c r="I27" s="15">
        <v>102500</v>
      </c>
      <c r="J27" s="49">
        <f t="shared" si="1"/>
        <v>0</v>
      </c>
      <c r="K27" s="17">
        <f t="shared" si="3"/>
        <v>100</v>
      </c>
      <c r="L27" s="9" t="s">
        <v>27</v>
      </c>
    </row>
    <row r="28" spans="1:12" ht="25.9" customHeight="1">
      <c r="A28" s="22">
        <v>6</v>
      </c>
      <c r="B28" s="23" t="s">
        <v>31</v>
      </c>
      <c r="C28" s="14" t="s">
        <v>25</v>
      </c>
      <c r="D28" s="50">
        <v>10600</v>
      </c>
      <c r="E28" s="16" t="s">
        <v>26</v>
      </c>
      <c r="F28" s="16" t="s">
        <v>26</v>
      </c>
      <c r="G28" s="16" t="s">
        <v>26</v>
      </c>
      <c r="H28" s="16" t="s">
        <v>26</v>
      </c>
      <c r="I28" s="15">
        <v>5300</v>
      </c>
      <c r="J28" s="49">
        <f t="shared" si="1"/>
        <v>5300</v>
      </c>
      <c r="K28" s="17">
        <f t="shared" si="3"/>
        <v>50</v>
      </c>
      <c r="L28" s="9" t="s">
        <v>27</v>
      </c>
    </row>
    <row r="29" spans="1:12" ht="25.9" customHeight="1">
      <c r="A29" s="22">
        <v>7</v>
      </c>
      <c r="B29" s="23" t="s">
        <v>32</v>
      </c>
      <c r="C29" s="14" t="s">
        <v>25</v>
      </c>
      <c r="D29" s="53">
        <v>26000</v>
      </c>
      <c r="E29" s="16" t="s">
        <v>26</v>
      </c>
      <c r="F29" s="16" t="s">
        <v>26</v>
      </c>
      <c r="G29" s="16" t="s">
        <v>26</v>
      </c>
      <c r="H29" s="16" t="s">
        <v>26</v>
      </c>
      <c r="I29" s="15">
        <v>13000</v>
      </c>
      <c r="J29" s="49">
        <f t="shared" si="1"/>
        <v>13000</v>
      </c>
      <c r="K29" s="17">
        <f t="shared" si="3"/>
        <v>50</v>
      </c>
      <c r="L29" s="9" t="s">
        <v>27</v>
      </c>
    </row>
    <row r="30" spans="1:12" ht="28.15" customHeight="1">
      <c r="A30" s="24"/>
      <c r="B30" s="46" t="s">
        <v>34</v>
      </c>
      <c r="C30" s="47"/>
      <c r="D30" s="30">
        <f>SUM(D8:D29)</f>
        <v>3257040</v>
      </c>
      <c r="E30" s="31" t="s">
        <v>26</v>
      </c>
      <c r="F30" s="31" t="s">
        <v>26</v>
      </c>
      <c r="G30" s="31" t="s">
        <v>26</v>
      </c>
      <c r="H30" s="31" t="s">
        <v>26</v>
      </c>
      <c r="I30" s="30">
        <f>SUM(I8:I29)</f>
        <v>1611740</v>
      </c>
      <c r="J30" s="49">
        <f t="shared" si="1"/>
        <v>1645300</v>
      </c>
      <c r="K30" s="32">
        <f>I30/D30*100</f>
        <v>49.484808292191687</v>
      </c>
      <c r="L30" s="11"/>
    </row>
    <row r="31" spans="1:12" ht="21.65" customHeight="1"/>
    <row r="32" spans="1:12" ht="19.899999999999999" customHeight="1">
      <c r="F32" s="1" t="s">
        <v>59</v>
      </c>
    </row>
    <row r="33" spans="6:9" ht="33" customHeight="1">
      <c r="F33" s="44" t="s">
        <v>51</v>
      </c>
      <c r="G33" s="44"/>
    </row>
    <row r="34" spans="6:9" ht="24.65" customHeight="1">
      <c r="F34" s="44" t="s">
        <v>43</v>
      </c>
      <c r="G34" s="45"/>
      <c r="H34" s="45"/>
      <c r="I34" s="45"/>
    </row>
    <row r="35" spans="6:9" ht="22.15" customHeight="1">
      <c r="F35" s="1" t="s">
        <v>42</v>
      </c>
    </row>
    <row r="36" spans="6:9" ht="14.25" customHeight="1"/>
    <row r="37" spans="6:9" ht="14.25" customHeight="1"/>
    <row r="38" spans="6:9" ht="14.25" customHeight="1"/>
    <row r="39" spans="6:9" ht="14.25" customHeight="1"/>
    <row r="40" spans="6:9" ht="14.25" customHeight="1"/>
    <row r="41" spans="6:9" ht="14.25" customHeight="1"/>
    <row r="42" spans="6:9" ht="14.25" customHeight="1"/>
    <row r="43" spans="6:9" ht="14.25" customHeight="1"/>
    <row r="44" spans="6:9" ht="14.25" customHeight="1"/>
    <row r="45" spans="6:9" ht="14.25" customHeight="1"/>
    <row r="46" spans="6:9" ht="14.25" customHeight="1"/>
    <row r="47" spans="6:9" ht="14.25" customHeight="1"/>
    <row r="48" spans="6:9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</sheetData>
  <mergeCells count="14">
    <mergeCell ref="F34:I34"/>
    <mergeCell ref="F33:G33"/>
    <mergeCell ref="B30:C30"/>
    <mergeCell ref="K5:K6"/>
    <mergeCell ref="L5:L6"/>
    <mergeCell ref="A1:L1"/>
    <mergeCell ref="A2:L2"/>
    <mergeCell ref="A3:L3"/>
    <mergeCell ref="A5:A6"/>
    <mergeCell ref="B5:B6"/>
    <mergeCell ref="C5:C6"/>
    <mergeCell ref="D5:H5"/>
    <mergeCell ref="I5:I6"/>
    <mergeCell ref="J5:J6"/>
  </mergeCells>
  <pageMargins left="1" right="1" top="1" bottom="0.17" header="0.5" footer="1.53"/>
  <pageSetup paperSize="9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dumdu</dc:creator>
  <cp:lastModifiedBy>ADMIN</cp:lastModifiedBy>
  <cp:lastPrinted>2025-07-02T05:17:12Z</cp:lastPrinted>
  <dcterms:created xsi:type="dcterms:W3CDTF">2025-03-21T04:24:55Z</dcterms:created>
  <dcterms:modified xsi:type="dcterms:W3CDTF">2025-07-04T03:51:31Z</dcterms:modified>
</cp:coreProperties>
</file>